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ربارهٔ این فایل" sheetId="1" state="visible" r:id="rId1"/>
    <sheet name="راهنما" sheetId="2" state="visible" r:id="rId2"/>
    <sheet name="ورودی ماهانه" sheetId="3" state="visible" r:id="rId3"/>
    <sheet name="شاخص‌ها" sheetId="4" state="visible" r:id="rId4"/>
    <sheet name="نمونهٔ فرضی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Tahoma"/>
      <b val="1"/>
      <sz val="13"/>
    </font>
    <font>
      <name val="Tahoma"/>
      <b val="1"/>
      <sz val="10"/>
    </font>
    <font>
      <name val="Tahoma"/>
      <sz val="10"/>
    </font>
    <font>
      <name val="Tahoma"/>
      <b val="1"/>
      <color rgb="00FFFFFF"/>
      <sz val="10"/>
    </font>
    <font>
      <name val="Tahoma"/>
      <i val="1"/>
      <color rgb="006B7280"/>
      <sz val="9"/>
    </font>
    <font>
      <name val="Tahoma"/>
      <b val="1"/>
      <color rgb="009A3412"/>
      <sz val="10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3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right" vertical="top" wrapText="1"/>
    </xf>
    <xf numFmtId="3" fontId="3" fillId="3" borderId="1" pivotButton="0" quotePrefix="0" xfId="0"/>
    <xf numFmtId="0" fontId="5" fillId="0" borderId="0" applyAlignment="1" pivotButton="0" quotePrefix="0" xfId="0">
      <alignment horizontal="right" vertical="top" wrapText="1"/>
    </xf>
    <xf numFmtId="0" fontId="3" fillId="0" borderId="1" pivotButton="0" quotePrefix="0" xfId="0"/>
    <xf numFmtId="164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0" fontId="2" fillId="4" borderId="1" applyAlignment="1" pivotButton="0" quotePrefix="0" xfId="0">
      <alignment horizontal="right" vertical="top" wrapText="1"/>
    </xf>
    <xf numFmtId="164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6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دربارهٔ این فایل</t>
        </is>
      </c>
    </row>
    <row r="3">
      <c r="A3" s="2" t="inlineStr">
        <is>
          <t>عنوان</t>
        </is>
      </c>
      <c r="B3" s="3" t="inlineStr">
        <is>
          <t>قالب داشبورد بازاریابی و فروش</t>
        </is>
      </c>
    </row>
    <row r="4">
      <c r="A4" s="2" t="inlineStr">
        <is>
          <t>نسخه</t>
        </is>
      </c>
      <c r="B4" s="3" t="inlineStr">
        <is>
          <t>۱٫۰</t>
        </is>
      </c>
    </row>
    <row r="5">
      <c r="A5" s="2" t="inlineStr">
        <is>
          <t>تاریخ ساخت</t>
        </is>
      </c>
      <c r="B5" s="3" t="inlineStr">
        <is>
          <t>۲۸ شهریور ۱۴۰۵</t>
        </is>
      </c>
    </row>
    <row r="6">
      <c r="A6" s="2" t="inlineStr">
        <is>
          <t>منبع</t>
        </is>
      </c>
      <c r="B6" s="3" t="inlineStr">
        <is>
          <t>khavarzadeh.com</t>
        </is>
      </c>
    </row>
    <row r="7">
      <c r="A7" s="2" t="inlineStr">
        <is>
          <t>شرایط استفاده</t>
        </is>
      </c>
      <c r="B7" s="3" t="inlineStr">
        <is>
          <t>استفادهٔ آزاد با ذکر منبع، بازفروش ممنوع</t>
        </is>
      </c>
    </row>
    <row r="8">
      <c r="A8" s="2" t="inlineStr">
        <is>
          <t>توجه</t>
        </is>
      </c>
      <c r="B8" s="3" t="inlineStr">
        <is>
          <t>مثال فرضی: همهٔ اعداد برگهٔ «نمونهٔ فرضی» ساختگی‌اند و فقط برای نشان‌دادن فرمول‌ها آمده‌اند؛ از هیچ کسب‌وکار واقعی نیامده‌اند و مبنای هیچ ادعایی نیستند.</t>
        </is>
      </c>
    </row>
    <row r="9">
      <c r="A9" s="2" t="inlineStr">
        <is>
          <t>ورودی‌ها</t>
        </is>
      </c>
      <c r="B9" s="3" t="inlineStr">
        <is>
          <t>سلول‌های زردرنگ ورودی‌اند؛ سلول‌های بدون رنگ فرمول دارند و نباید دستی پر شوند.</t>
        </is>
      </c>
    </row>
    <row r="11" ht="30" customHeight="1">
      <c r="A11" s="4" t="inlineStr">
        <is>
          <t>برگه</t>
        </is>
      </c>
      <c r="B11" s="4" t="inlineStr">
        <is>
          <t>چه چیزی در آن است</t>
        </is>
      </c>
    </row>
    <row r="12">
      <c r="A12" s="5" t="inlineStr">
        <is>
          <t>راهنما</t>
        </is>
      </c>
      <c r="B12" s="6" t="inlineStr">
        <is>
          <t>تعریف هر شاخص و فرمول آن به زبان ساده.</t>
        </is>
      </c>
    </row>
    <row r="13">
      <c r="A13" s="5" t="inlineStr">
        <is>
          <t>ورودی ماهانه</t>
        </is>
      </c>
      <c r="B13" s="6" t="inlineStr">
        <is>
          <t>دوازده ردیف ورودی خام؛ فقط این برگه را پر کنید.</t>
        </is>
      </c>
    </row>
    <row r="14">
      <c r="A14" s="5" t="inlineStr">
        <is>
          <t>شاخص‌ها</t>
        </is>
      </c>
      <c r="B14" s="6" t="inlineStr">
        <is>
          <t>شاخص‌های ماهانه و جمع سال، همه با فرمول.</t>
        </is>
      </c>
    </row>
    <row r="15">
      <c r="A15" s="5" t="inlineStr">
        <is>
          <t>نمونهٔ فرضی</t>
        </is>
      </c>
      <c r="B15" s="6" t="inlineStr">
        <is>
          <t>شش ماه عدد ساختگی برای دیدن نحوهٔ کار فرمول‌ها.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قالب داشبورد بازاریابی و فروش</t>
        </is>
      </c>
    </row>
    <row r="2">
      <c r="A2" s="3" t="inlineStr">
        <is>
          <t>دوازده ردیف ورودی ماهانه و یک برگهٔ شاخص که خودش حساب می‌کند: نرخ تبدیل، میانگین سبد، ROAS، هزینهٔ جذب مشتری، حاشیهٔ ناخالص، نرخ مرجوعی و سود مشارکت پس از تبلیغ.</t>
        </is>
      </c>
    </row>
    <row r="4">
      <c r="A4" s="2" t="inlineStr">
        <is>
          <t>نرخ تبدیل</t>
        </is>
      </c>
      <c r="B4" s="3" t="inlineStr">
        <is>
          <t>سفارش ÷ بازدید. سهم بازدیدهایی که به سفارش رسیده‌اند.</t>
        </is>
      </c>
    </row>
    <row r="5">
      <c r="A5" s="2" t="inlineStr">
        <is>
          <t>میانگین سبد</t>
        </is>
      </c>
      <c r="B5" s="3" t="inlineStr">
        <is>
          <t>درآمد ÷ سفارش. ارزش متوسط هر سفارش.</t>
        </is>
      </c>
    </row>
    <row r="6">
      <c r="A6" s="2" t="inlineStr">
        <is>
          <t>ROAS</t>
        </is>
      </c>
      <c r="B6" s="3" t="inlineStr">
        <is>
          <t>درآمد ÷ هزینهٔ تبلیغات. هر تومان تبلیغ چند تومان درآمد ساخته (نه سود).</t>
        </is>
      </c>
    </row>
    <row r="7">
      <c r="A7" s="2" t="inlineStr">
        <is>
          <t>هزینه جذب مشتری جدید</t>
        </is>
      </c>
      <c r="B7" s="3" t="inlineStr">
        <is>
          <t>هزینهٔ تبلیغات ÷ مشتری جدید. ساده‌شده: همهٔ هزینهٔ تبلیغ به مشتری جدید نسبت داده می‌شود.</t>
        </is>
      </c>
    </row>
    <row r="8">
      <c r="A8" s="2" t="inlineStr">
        <is>
          <t>حاشیه ناخالص</t>
        </is>
      </c>
      <c r="B8" s="3" t="inlineStr">
        <is>
          <t>(درآمد − بهای تمام‌شده) ÷ درآمد.</t>
        </is>
      </c>
    </row>
    <row r="9">
      <c r="A9" s="2" t="inlineStr">
        <is>
          <t>نرخ مرجوعی</t>
        </is>
      </c>
      <c r="B9" s="3" t="inlineStr">
        <is>
          <t>مرجوعی ÷ سفارش.</t>
        </is>
      </c>
    </row>
    <row r="10">
      <c r="A10" s="2" t="inlineStr">
        <is>
          <t>سود مشارکت پس از تبلیغ</t>
        </is>
      </c>
      <c r="B10" s="3" t="inlineStr">
        <is>
          <t>درآمد − بهای تمام‌شده − هزینهٔ تبلیغات. هزینه‌های ثابت در آن نیست.</t>
        </is>
      </c>
    </row>
    <row r="11">
      <c r="A11" s="2" t="inlineStr">
        <is>
          <t>ردیف جمع سال</t>
        </is>
      </c>
      <c r="B11" s="3" t="inlineStr">
        <is>
          <t>از جمع ستون‌ها ساخته می‌شود، نه از میانگین نسبت‌ها؛ برای ماه‌های خالی صفر فرض می‌شود.</t>
        </is>
      </c>
    </row>
    <row r="12">
      <c r="A12" s="2" t="inlineStr">
        <is>
          <t>ردیف میانگین</t>
        </is>
      </c>
      <c r="B12" s="3" t="inlineStr">
        <is>
          <t>میانگین سادهٔ ماه‌هایی که شاخص دارند.</t>
        </is>
      </c>
    </row>
    <row r="13">
      <c r="A13" s="2" t="inlineStr">
        <is>
          <t>سازگاری</t>
        </is>
      </c>
      <c r="B13" s="3" t="inlineStr">
        <is>
          <t>فقط IFERROR، SUM و AVERAGE به کار رفته؛ در Excel 2007 به بعد و LibreOffice کار می‌کند.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0" customWidth="1" min="4" max="4"/>
    <col width="22" customWidth="1" min="5" max="5"/>
    <col width="14" customWidth="1" min="6" max="6"/>
    <col width="16" customWidth="1" min="7" max="7"/>
    <col width="22" customWidth="1" min="8" max="8"/>
  </cols>
  <sheetData>
    <row r="1" ht="30" customHeight="1">
      <c r="A1" s="4" t="inlineStr">
        <is>
          <t>ماه</t>
        </is>
      </c>
      <c r="B1" s="4" t="inlineStr">
        <is>
          <t>بازدید</t>
        </is>
      </c>
      <c r="C1" s="4" t="inlineStr">
        <is>
          <t>سفارش</t>
        </is>
      </c>
      <c r="D1" s="4" t="inlineStr">
        <is>
          <t>درآمد (تومان)</t>
        </is>
      </c>
      <c r="E1" s="4" t="inlineStr">
        <is>
          <t>هزینه تبلیغات (تومان)</t>
        </is>
      </c>
      <c r="F1" s="4" t="inlineStr">
        <is>
          <t>مشتری جدید</t>
        </is>
      </c>
      <c r="G1" s="4" t="inlineStr">
        <is>
          <t>مرجوعی (تعداد)</t>
        </is>
      </c>
      <c r="H1" s="4" t="inlineStr">
        <is>
          <t>بهای تمام‌شده (تومان)</t>
        </is>
      </c>
    </row>
    <row r="2">
      <c r="A2" s="5" t="inlineStr">
        <is>
          <t>فروردین</t>
        </is>
      </c>
      <c r="B2" s="7" t="n"/>
      <c r="C2" s="7" t="n"/>
      <c r="D2" s="7" t="n"/>
      <c r="E2" s="7" t="n"/>
      <c r="F2" s="7" t="n"/>
      <c r="G2" s="7" t="n"/>
      <c r="H2" s="7" t="n"/>
    </row>
    <row r="3">
      <c r="A3" s="5" t="inlineStr">
        <is>
          <t>اردیبهشت</t>
        </is>
      </c>
      <c r="B3" s="7" t="n"/>
      <c r="C3" s="7" t="n"/>
      <c r="D3" s="7" t="n"/>
      <c r="E3" s="7" t="n"/>
      <c r="F3" s="7" t="n"/>
      <c r="G3" s="7" t="n"/>
      <c r="H3" s="7" t="n"/>
    </row>
    <row r="4">
      <c r="A4" s="5" t="inlineStr">
        <is>
          <t>خرداد</t>
        </is>
      </c>
      <c r="B4" s="7" t="n"/>
      <c r="C4" s="7" t="n"/>
      <c r="D4" s="7" t="n"/>
      <c r="E4" s="7" t="n"/>
      <c r="F4" s="7" t="n"/>
      <c r="G4" s="7" t="n"/>
      <c r="H4" s="7" t="n"/>
    </row>
    <row r="5">
      <c r="A5" s="5" t="inlineStr">
        <is>
          <t>تیر</t>
        </is>
      </c>
      <c r="B5" s="7" t="n"/>
      <c r="C5" s="7" t="n"/>
      <c r="D5" s="7" t="n"/>
      <c r="E5" s="7" t="n"/>
      <c r="F5" s="7" t="n"/>
      <c r="G5" s="7" t="n"/>
      <c r="H5" s="7" t="n"/>
    </row>
    <row r="6">
      <c r="A6" s="5" t="inlineStr">
        <is>
          <t>مرداد</t>
        </is>
      </c>
      <c r="B6" s="7" t="n"/>
      <c r="C6" s="7" t="n"/>
      <c r="D6" s="7" t="n"/>
      <c r="E6" s="7" t="n"/>
      <c r="F6" s="7" t="n"/>
      <c r="G6" s="7" t="n"/>
      <c r="H6" s="7" t="n"/>
    </row>
    <row r="7">
      <c r="A7" s="5" t="inlineStr">
        <is>
          <t>شهریور</t>
        </is>
      </c>
      <c r="B7" s="7" t="n"/>
      <c r="C7" s="7" t="n"/>
      <c r="D7" s="7" t="n"/>
      <c r="E7" s="7" t="n"/>
      <c r="F7" s="7" t="n"/>
      <c r="G7" s="7" t="n"/>
      <c r="H7" s="7" t="n"/>
    </row>
    <row r="8">
      <c r="A8" s="5" t="inlineStr">
        <is>
          <t>مهر</t>
        </is>
      </c>
      <c r="B8" s="7" t="n"/>
      <c r="C8" s="7" t="n"/>
      <c r="D8" s="7" t="n"/>
      <c r="E8" s="7" t="n"/>
      <c r="F8" s="7" t="n"/>
      <c r="G8" s="7" t="n"/>
      <c r="H8" s="7" t="n"/>
    </row>
    <row r="9">
      <c r="A9" s="5" t="inlineStr">
        <is>
          <t>آبان</t>
        </is>
      </c>
      <c r="B9" s="7" t="n"/>
      <c r="C9" s="7" t="n"/>
      <c r="D9" s="7" t="n"/>
      <c r="E9" s="7" t="n"/>
      <c r="F9" s="7" t="n"/>
      <c r="G9" s="7" t="n"/>
      <c r="H9" s="7" t="n"/>
    </row>
    <row r="10">
      <c r="A10" s="5" t="inlineStr">
        <is>
          <t>آذر</t>
        </is>
      </c>
      <c r="B10" s="7" t="n"/>
      <c r="C10" s="7" t="n"/>
      <c r="D10" s="7" t="n"/>
      <c r="E10" s="7" t="n"/>
      <c r="F10" s="7" t="n"/>
      <c r="G10" s="7" t="n"/>
      <c r="H10" s="7" t="n"/>
    </row>
    <row r="11">
      <c r="A11" s="5" t="inlineStr">
        <is>
          <t>دی</t>
        </is>
      </c>
      <c r="B11" s="7" t="n"/>
      <c r="C11" s="7" t="n"/>
      <c r="D11" s="7" t="n"/>
      <c r="E11" s="7" t="n"/>
      <c r="F11" s="7" t="n"/>
      <c r="G11" s="7" t="n"/>
      <c r="H11" s="7" t="n"/>
    </row>
    <row r="12">
      <c r="A12" s="5" t="inlineStr">
        <is>
          <t>بهمن</t>
        </is>
      </c>
      <c r="B12" s="7" t="n"/>
      <c r="C12" s="7" t="n"/>
      <c r="D12" s="7" t="n"/>
      <c r="E12" s="7" t="n"/>
      <c r="F12" s="7" t="n"/>
      <c r="G12" s="7" t="n"/>
      <c r="H12" s="7" t="n"/>
    </row>
    <row r="13">
      <c r="A13" s="5" t="inlineStr">
        <is>
          <t>اسفند</t>
        </is>
      </c>
      <c r="B13" s="7" t="n"/>
      <c r="C13" s="7" t="n"/>
      <c r="D13" s="7" t="n"/>
      <c r="E13" s="7" t="n"/>
      <c r="F13" s="7" t="n"/>
      <c r="G13" s="7" t="n"/>
      <c r="H13" s="7" t="n"/>
    </row>
    <row r="15">
      <c r="A15" s="8" t="inlineStr">
        <is>
          <t>فقط سلول‌های زرد را پر کنید. ماه‌هایی که هنوز نرسیده‌اند را خالی بگذارید.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0" customWidth="1" min="4" max="4"/>
    <col width="24" customWidth="1" min="5" max="5"/>
    <col width="14" customWidth="1" min="6" max="6"/>
    <col width="12" customWidth="1" min="7" max="7"/>
    <col width="26" customWidth="1" min="8" max="8"/>
  </cols>
  <sheetData>
    <row r="1" ht="30" customHeight="1">
      <c r="A1" s="4" t="inlineStr">
        <is>
          <t>ماه</t>
        </is>
      </c>
      <c r="B1" s="4" t="inlineStr">
        <is>
          <t>نرخ تبدیل</t>
        </is>
      </c>
      <c r="C1" s="4" t="inlineStr">
        <is>
          <t>میانگین سبد (تومان)</t>
        </is>
      </c>
      <c r="D1" s="4" t="inlineStr">
        <is>
          <t>ROAS</t>
        </is>
      </c>
      <c r="E1" s="4" t="inlineStr">
        <is>
          <t>هزینه جذب مشتری جدید (تومان)</t>
        </is>
      </c>
      <c r="F1" s="4" t="inlineStr">
        <is>
          <t>حاشیه ناخالص</t>
        </is>
      </c>
      <c r="G1" s="4" t="inlineStr">
        <is>
          <t>نرخ مرجوعی</t>
        </is>
      </c>
      <c r="H1" s="4" t="inlineStr">
        <is>
          <t>سود مشارکت پس از تبلیغ (تومان)</t>
        </is>
      </c>
    </row>
    <row r="2">
      <c r="A2" s="9">
        <f>IF('ورودی ماهانه'!A2="","",'ورودی ماهانه'!A2)</f>
        <v/>
      </c>
      <c r="B2" s="10">
        <f>IFERROR('ورودی ماهانه'!C2/'ورودی ماهانه'!B2,"")</f>
        <v/>
      </c>
      <c r="C2" s="11">
        <f>IFERROR('ورودی ماهانه'!D2/'ورودی ماهانه'!C2,"")</f>
        <v/>
      </c>
      <c r="D2" s="12">
        <f>IFERROR('ورودی ماهانه'!D2/'ورودی ماهانه'!E2,"")</f>
        <v/>
      </c>
      <c r="E2" s="11">
        <f>IFERROR('ورودی ماهانه'!E2/'ورودی ماهانه'!F2,"")</f>
        <v/>
      </c>
      <c r="F2" s="10">
        <f>IFERROR(('ورودی ماهانه'!D2-'ورودی ماهانه'!H2)/'ورودی ماهانه'!D2,"")</f>
        <v/>
      </c>
      <c r="G2" s="10">
        <f>IFERROR('ورودی ماهانه'!G2/'ورودی ماهانه'!C2,"")</f>
        <v/>
      </c>
      <c r="H2" s="11">
        <f>IF('ورودی ماهانه'!D2="","",'ورودی ماهانه'!D2-'ورودی ماهانه'!H2-'ورودی ماهانه'!E2)</f>
        <v/>
      </c>
    </row>
    <row r="3">
      <c r="A3" s="9">
        <f>IF('ورودی ماهانه'!A3="","",'ورودی ماهانه'!A3)</f>
        <v/>
      </c>
      <c r="B3" s="10">
        <f>IFERROR('ورودی ماهانه'!C3/'ورودی ماهانه'!B3,"")</f>
        <v/>
      </c>
      <c r="C3" s="11">
        <f>IFERROR('ورودی ماهانه'!D3/'ورودی ماهانه'!C3,"")</f>
        <v/>
      </c>
      <c r="D3" s="12">
        <f>IFERROR('ورودی ماهانه'!D3/'ورودی ماهانه'!E3,"")</f>
        <v/>
      </c>
      <c r="E3" s="11">
        <f>IFERROR('ورودی ماهانه'!E3/'ورودی ماهانه'!F3,"")</f>
        <v/>
      </c>
      <c r="F3" s="10">
        <f>IFERROR(('ورودی ماهانه'!D3-'ورودی ماهانه'!H3)/'ورودی ماهانه'!D3,"")</f>
        <v/>
      </c>
      <c r="G3" s="10">
        <f>IFERROR('ورودی ماهانه'!G3/'ورودی ماهانه'!C3,"")</f>
        <v/>
      </c>
      <c r="H3" s="11">
        <f>IF('ورودی ماهانه'!D3="","",'ورودی ماهانه'!D3-'ورودی ماهانه'!H3-'ورودی ماهانه'!E3)</f>
        <v/>
      </c>
    </row>
    <row r="4">
      <c r="A4" s="9">
        <f>IF('ورودی ماهانه'!A4="","",'ورودی ماهانه'!A4)</f>
        <v/>
      </c>
      <c r="B4" s="10">
        <f>IFERROR('ورودی ماهانه'!C4/'ورودی ماهانه'!B4,"")</f>
        <v/>
      </c>
      <c r="C4" s="11">
        <f>IFERROR('ورودی ماهانه'!D4/'ورودی ماهانه'!C4,"")</f>
        <v/>
      </c>
      <c r="D4" s="12">
        <f>IFERROR('ورودی ماهانه'!D4/'ورودی ماهانه'!E4,"")</f>
        <v/>
      </c>
      <c r="E4" s="11">
        <f>IFERROR('ورودی ماهانه'!E4/'ورودی ماهانه'!F4,"")</f>
        <v/>
      </c>
      <c r="F4" s="10">
        <f>IFERROR(('ورودی ماهانه'!D4-'ورودی ماهانه'!H4)/'ورودی ماهانه'!D4,"")</f>
        <v/>
      </c>
      <c r="G4" s="10">
        <f>IFERROR('ورودی ماهانه'!G4/'ورودی ماهانه'!C4,"")</f>
        <v/>
      </c>
      <c r="H4" s="11">
        <f>IF('ورودی ماهانه'!D4="","",'ورودی ماهانه'!D4-'ورودی ماهانه'!H4-'ورودی ماهانه'!E4)</f>
        <v/>
      </c>
    </row>
    <row r="5">
      <c r="A5" s="9">
        <f>IF('ورودی ماهانه'!A5="","",'ورودی ماهانه'!A5)</f>
        <v/>
      </c>
      <c r="B5" s="10">
        <f>IFERROR('ورودی ماهانه'!C5/'ورودی ماهانه'!B5,"")</f>
        <v/>
      </c>
      <c r="C5" s="11">
        <f>IFERROR('ورودی ماهانه'!D5/'ورودی ماهانه'!C5,"")</f>
        <v/>
      </c>
      <c r="D5" s="12">
        <f>IFERROR('ورودی ماهانه'!D5/'ورودی ماهانه'!E5,"")</f>
        <v/>
      </c>
      <c r="E5" s="11">
        <f>IFERROR('ورودی ماهانه'!E5/'ورودی ماهانه'!F5,"")</f>
        <v/>
      </c>
      <c r="F5" s="10">
        <f>IFERROR(('ورودی ماهانه'!D5-'ورودی ماهانه'!H5)/'ورودی ماهانه'!D5,"")</f>
        <v/>
      </c>
      <c r="G5" s="10">
        <f>IFERROR('ورودی ماهانه'!G5/'ورودی ماهانه'!C5,"")</f>
        <v/>
      </c>
      <c r="H5" s="11">
        <f>IF('ورودی ماهانه'!D5="","",'ورودی ماهانه'!D5-'ورودی ماهانه'!H5-'ورودی ماهانه'!E5)</f>
        <v/>
      </c>
    </row>
    <row r="6">
      <c r="A6" s="9">
        <f>IF('ورودی ماهانه'!A6="","",'ورودی ماهانه'!A6)</f>
        <v/>
      </c>
      <c r="B6" s="10">
        <f>IFERROR('ورودی ماهانه'!C6/'ورودی ماهانه'!B6,"")</f>
        <v/>
      </c>
      <c r="C6" s="11">
        <f>IFERROR('ورودی ماهانه'!D6/'ورودی ماهانه'!C6,"")</f>
        <v/>
      </c>
      <c r="D6" s="12">
        <f>IFERROR('ورودی ماهانه'!D6/'ورودی ماهانه'!E6,"")</f>
        <v/>
      </c>
      <c r="E6" s="11">
        <f>IFERROR('ورودی ماهانه'!E6/'ورودی ماهانه'!F6,"")</f>
        <v/>
      </c>
      <c r="F6" s="10">
        <f>IFERROR(('ورودی ماهانه'!D6-'ورودی ماهانه'!H6)/'ورودی ماهانه'!D6,"")</f>
        <v/>
      </c>
      <c r="G6" s="10">
        <f>IFERROR('ورودی ماهانه'!G6/'ورودی ماهانه'!C6,"")</f>
        <v/>
      </c>
      <c r="H6" s="11">
        <f>IF('ورودی ماهانه'!D6="","",'ورودی ماهانه'!D6-'ورودی ماهانه'!H6-'ورودی ماهانه'!E6)</f>
        <v/>
      </c>
    </row>
    <row r="7">
      <c r="A7" s="9">
        <f>IF('ورودی ماهانه'!A7="","",'ورودی ماهانه'!A7)</f>
        <v/>
      </c>
      <c r="B7" s="10">
        <f>IFERROR('ورودی ماهانه'!C7/'ورودی ماهانه'!B7,"")</f>
        <v/>
      </c>
      <c r="C7" s="11">
        <f>IFERROR('ورودی ماهانه'!D7/'ورودی ماهانه'!C7,"")</f>
        <v/>
      </c>
      <c r="D7" s="12">
        <f>IFERROR('ورودی ماهانه'!D7/'ورودی ماهانه'!E7,"")</f>
        <v/>
      </c>
      <c r="E7" s="11">
        <f>IFERROR('ورودی ماهانه'!E7/'ورودی ماهانه'!F7,"")</f>
        <v/>
      </c>
      <c r="F7" s="10">
        <f>IFERROR(('ورودی ماهانه'!D7-'ورودی ماهانه'!H7)/'ورودی ماهانه'!D7,"")</f>
        <v/>
      </c>
      <c r="G7" s="10">
        <f>IFERROR('ورودی ماهانه'!G7/'ورودی ماهانه'!C7,"")</f>
        <v/>
      </c>
      <c r="H7" s="11">
        <f>IF('ورودی ماهانه'!D7="","",'ورودی ماهانه'!D7-'ورودی ماهانه'!H7-'ورودی ماهانه'!E7)</f>
        <v/>
      </c>
    </row>
    <row r="8">
      <c r="A8" s="9">
        <f>IF('ورودی ماهانه'!A8="","",'ورودی ماهانه'!A8)</f>
        <v/>
      </c>
      <c r="B8" s="10">
        <f>IFERROR('ورودی ماهانه'!C8/'ورودی ماهانه'!B8,"")</f>
        <v/>
      </c>
      <c r="C8" s="11">
        <f>IFERROR('ورودی ماهانه'!D8/'ورودی ماهانه'!C8,"")</f>
        <v/>
      </c>
      <c r="D8" s="12">
        <f>IFERROR('ورودی ماهانه'!D8/'ورودی ماهانه'!E8,"")</f>
        <v/>
      </c>
      <c r="E8" s="11">
        <f>IFERROR('ورودی ماهانه'!E8/'ورودی ماهانه'!F8,"")</f>
        <v/>
      </c>
      <c r="F8" s="10">
        <f>IFERROR(('ورودی ماهانه'!D8-'ورودی ماهانه'!H8)/'ورودی ماهانه'!D8,"")</f>
        <v/>
      </c>
      <c r="G8" s="10">
        <f>IFERROR('ورودی ماهانه'!G8/'ورودی ماهانه'!C8,"")</f>
        <v/>
      </c>
      <c r="H8" s="11">
        <f>IF('ورودی ماهانه'!D8="","",'ورودی ماهانه'!D8-'ورودی ماهانه'!H8-'ورودی ماهانه'!E8)</f>
        <v/>
      </c>
    </row>
    <row r="9">
      <c r="A9" s="9">
        <f>IF('ورودی ماهانه'!A9="","",'ورودی ماهانه'!A9)</f>
        <v/>
      </c>
      <c r="B9" s="10">
        <f>IFERROR('ورودی ماهانه'!C9/'ورودی ماهانه'!B9,"")</f>
        <v/>
      </c>
      <c r="C9" s="11">
        <f>IFERROR('ورودی ماهانه'!D9/'ورودی ماهانه'!C9,"")</f>
        <v/>
      </c>
      <c r="D9" s="12">
        <f>IFERROR('ورودی ماهانه'!D9/'ورودی ماهانه'!E9,"")</f>
        <v/>
      </c>
      <c r="E9" s="11">
        <f>IFERROR('ورودی ماهانه'!E9/'ورودی ماهانه'!F9,"")</f>
        <v/>
      </c>
      <c r="F9" s="10">
        <f>IFERROR(('ورودی ماهانه'!D9-'ورودی ماهانه'!H9)/'ورودی ماهانه'!D9,"")</f>
        <v/>
      </c>
      <c r="G9" s="10">
        <f>IFERROR('ورودی ماهانه'!G9/'ورودی ماهانه'!C9,"")</f>
        <v/>
      </c>
      <c r="H9" s="11">
        <f>IF('ورودی ماهانه'!D9="","",'ورودی ماهانه'!D9-'ورودی ماهانه'!H9-'ورودی ماهانه'!E9)</f>
        <v/>
      </c>
    </row>
    <row r="10">
      <c r="A10" s="9">
        <f>IF('ورودی ماهانه'!A10="","",'ورودی ماهانه'!A10)</f>
        <v/>
      </c>
      <c r="B10" s="10">
        <f>IFERROR('ورودی ماهانه'!C10/'ورودی ماهانه'!B10,"")</f>
        <v/>
      </c>
      <c r="C10" s="11">
        <f>IFERROR('ورودی ماهانه'!D10/'ورودی ماهانه'!C10,"")</f>
        <v/>
      </c>
      <c r="D10" s="12">
        <f>IFERROR('ورودی ماهانه'!D10/'ورودی ماهانه'!E10,"")</f>
        <v/>
      </c>
      <c r="E10" s="11">
        <f>IFERROR('ورودی ماهانه'!E10/'ورودی ماهانه'!F10,"")</f>
        <v/>
      </c>
      <c r="F10" s="10">
        <f>IFERROR(('ورودی ماهانه'!D10-'ورودی ماهانه'!H10)/'ورودی ماهانه'!D10,"")</f>
        <v/>
      </c>
      <c r="G10" s="10">
        <f>IFERROR('ورودی ماهانه'!G10/'ورودی ماهانه'!C10,"")</f>
        <v/>
      </c>
      <c r="H10" s="11">
        <f>IF('ورودی ماهانه'!D10="","",'ورودی ماهانه'!D10-'ورودی ماهانه'!H10-'ورودی ماهانه'!E10)</f>
        <v/>
      </c>
    </row>
    <row r="11">
      <c r="A11" s="9">
        <f>IF('ورودی ماهانه'!A11="","",'ورودی ماهانه'!A11)</f>
        <v/>
      </c>
      <c r="B11" s="10">
        <f>IFERROR('ورودی ماهانه'!C11/'ورودی ماهانه'!B11,"")</f>
        <v/>
      </c>
      <c r="C11" s="11">
        <f>IFERROR('ورودی ماهانه'!D11/'ورودی ماهانه'!C11,"")</f>
        <v/>
      </c>
      <c r="D11" s="12">
        <f>IFERROR('ورودی ماهانه'!D11/'ورودی ماهانه'!E11,"")</f>
        <v/>
      </c>
      <c r="E11" s="11">
        <f>IFERROR('ورودی ماهانه'!E11/'ورودی ماهانه'!F11,"")</f>
        <v/>
      </c>
      <c r="F11" s="10">
        <f>IFERROR(('ورودی ماهانه'!D11-'ورودی ماهانه'!H11)/'ورودی ماهانه'!D11,"")</f>
        <v/>
      </c>
      <c r="G11" s="10">
        <f>IFERROR('ورودی ماهانه'!G11/'ورودی ماهانه'!C11,"")</f>
        <v/>
      </c>
      <c r="H11" s="11">
        <f>IF('ورودی ماهانه'!D11="","",'ورودی ماهانه'!D11-'ورودی ماهانه'!H11-'ورودی ماهانه'!E11)</f>
        <v/>
      </c>
    </row>
    <row r="12">
      <c r="A12" s="9">
        <f>IF('ورودی ماهانه'!A12="","",'ورودی ماهانه'!A12)</f>
        <v/>
      </c>
      <c r="B12" s="10">
        <f>IFERROR('ورودی ماهانه'!C12/'ورودی ماهانه'!B12,"")</f>
        <v/>
      </c>
      <c r="C12" s="11">
        <f>IFERROR('ورودی ماهانه'!D12/'ورودی ماهانه'!C12,"")</f>
        <v/>
      </c>
      <c r="D12" s="12">
        <f>IFERROR('ورودی ماهانه'!D12/'ورودی ماهانه'!E12,"")</f>
        <v/>
      </c>
      <c r="E12" s="11">
        <f>IFERROR('ورودی ماهانه'!E12/'ورودی ماهانه'!F12,"")</f>
        <v/>
      </c>
      <c r="F12" s="10">
        <f>IFERROR(('ورودی ماهانه'!D12-'ورودی ماهانه'!H12)/'ورودی ماهانه'!D12,"")</f>
        <v/>
      </c>
      <c r="G12" s="10">
        <f>IFERROR('ورودی ماهانه'!G12/'ورودی ماهانه'!C12,"")</f>
        <v/>
      </c>
      <c r="H12" s="11">
        <f>IF('ورودی ماهانه'!D12="","",'ورودی ماهانه'!D12-'ورودی ماهانه'!H12-'ورودی ماهانه'!E12)</f>
        <v/>
      </c>
    </row>
    <row r="13">
      <c r="A13" s="9">
        <f>IF('ورودی ماهانه'!A13="","",'ورودی ماهانه'!A13)</f>
        <v/>
      </c>
      <c r="B13" s="10">
        <f>IFERROR('ورودی ماهانه'!C13/'ورودی ماهانه'!B13,"")</f>
        <v/>
      </c>
      <c r="C13" s="11">
        <f>IFERROR('ورودی ماهانه'!D13/'ورودی ماهانه'!C13,"")</f>
        <v/>
      </c>
      <c r="D13" s="12">
        <f>IFERROR('ورودی ماهانه'!D13/'ورودی ماهانه'!E13,"")</f>
        <v/>
      </c>
      <c r="E13" s="11">
        <f>IFERROR('ورودی ماهانه'!E13/'ورودی ماهانه'!F13,"")</f>
        <v/>
      </c>
      <c r="F13" s="10">
        <f>IFERROR(('ورودی ماهانه'!D13-'ورودی ماهانه'!H13)/'ورودی ماهانه'!D13,"")</f>
        <v/>
      </c>
      <c r="G13" s="10">
        <f>IFERROR('ورودی ماهانه'!G13/'ورودی ماهانه'!C13,"")</f>
        <v/>
      </c>
      <c r="H13" s="11">
        <f>IF('ورودی ماهانه'!D13="","",'ورودی ماهانه'!D13-'ورودی ماهانه'!H13-'ورودی ماهانه'!E13)</f>
        <v/>
      </c>
    </row>
    <row r="14">
      <c r="A14" s="13" t="inlineStr">
        <is>
          <t>جمع سال</t>
        </is>
      </c>
      <c r="B14" s="14">
        <f>IFERROR(SUM('ورودی ماهانه'!C2:C13)/SUM('ورودی ماهانه'!B2:B13),"")</f>
        <v/>
      </c>
      <c r="C14" s="15">
        <f>IFERROR(SUM('ورودی ماهانه'!D2:D13)/SUM('ورودی ماهانه'!C2:C13),"")</f>
        <v/>
      </c>
      <c r="D14" s="16">
        <f>IFERROR(SUM('ورودی ماهانه'!D2:D13)/SUM('ورودی ماهانه'!E2:E13),"")</f>
        <v/>
      </c>
      <c r="E14" s="15">
        <f>IFERROR(SUM('ورودی ماهانه'!E2:E13)/SUM('ورودی ماهانه'!F2:F13),"")</f>
        <v/>
      </c>
      <c r="F14" s="14">
        <f>IFERROR((SUM('ورودی ماهانه'!D2:D13)-SUM('ورودی ماهانه'!H2:H13))/SUM('ورودی ماهانه'!D2:D13),"")</f>
        <v/>
      </c>
      <c r="G14" s="14">
        <f>IFERROR(SUM('ورودی ماهانه'!G2:G13)/SUM('ورودی ماهانه'!C2:C13),"")</f>
        <v/>
      </c>
      <c r="H14" s="15">
        <f>IF(COUNT('ورودی ماهانه'!D2:D13)=0,"",SUM('ورودی ماهانه'!D2:D13)-SUM('ورودی ماهانه'!H2:H13)-SUM('ورودی ماهانه'!E2:E13))</f>
        <v/>
      </c>
    </row>
    <row r="15">
      <c r="A15" s="13" t="inlineStr">
        <is>
          <t>میانگین ماه‌های پرشده</t>
        </is>
      </c>
      <c r="B15" s="10">
        <f>IFERROR(AVERAGE(B2:B13),"")</f>
        <v/>
      </c>
      <c r="C15" s="11">
        <f>IFERROR(AVERAGE(C2:C13),"")</f>
        <v/>
      </c>
      <c r="D15" s="12">
        <f>IFERROR(AVERAGE(D2:D13),"")</f>
        <v/>
      </c>
      <c r="E15" s="11">
        <f>IFERROR(AVERAGE(E2:E13),"")</f>
        <v/>
      </c>
      <c r="F15" s="10">
        <f>IFERROR(AVERAGE(F2:F13),"")</f>
        <v/>
      </c>
      <c r="G15" s="10">
        <f>IFERROR(AVERAGE(G2:G13),"")</f>
        <v/>
      </c>
      <c r="H15" s="11">
        <f>IFERROR(AVERAGE(H2:H13),"")</f>
        <v/>
      </c>
    </row>
    <row r="17">
      <c r="A17" s="8" t="inlineStr">
        <is>
          <t>این برگه فقط فرمول دارد؛ برای تغییر اعداد به «ورودی ماهانه» بروید.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0" customWidth="1" min="4" max="4"/>
    <col width="22" customWidth="1" min="5" max="5"/>
    <col width="14" customWidth="1" min="6" max="6"/>
    <col width="16" customWidth="1" min="7" max="7"/>
    <col width="22" customWidth="1" min="8" max="8"/>
    <col width="3" customWidth="1" min="9" max="9"/>
    <col width="14" customWidth="1" min="10" max="10"/>
    <col width="12" customWidth="1" min="11" max="11"/>
    <col width="20" customWidth="1" min="12" max="12"/>
    <col width="10" customWidth="1" min="13" max="13"/>
    <col width="24" customWidth="1" min="14" max="14"/>
    <col width="14" customWidth="1" min="15" max="15"/>
    <col width="12" customWidth="1" min="16" max="16"/>
    <col width="26" customWidth="1" min="17" max="17"/>
  </cols>
  <sheetData>
    <row r="1">
      <c r="A1" s="17" t="inlineStr">
        <is>
          <t>مثال فرضی — این اعداد ساختگی‌اند و فقط برای نمایش نحوهٔ کار فرمول‌ها آمده‌اند.</t>
        </is>
      </c>
    </row>
    <row r="2" ht="30" customHeight="1">
      <c r="A2" s="4" t="inlineStr">
        <is>
          <t>ماه</t>
        </is>
      </c>
      <c r="B2" s="4" t="inlineStr">
        <is>
          <t>بازدید</t>
        </is>
      </c>
      <c r="C2" s="4" t="inlineStr">
        <is>
          <t>سفارش</t>
        </is>
      </c>
      <c r="D2" s="4" t="inlineStr">
        <is>
          <t>درآمد (تومان)</t>
        </is>
      </c>
      <c r="E2" s="4" t="inlineStr">
        <is>
          <t>هزینه تبلیغات (تومان)</t>
        </is>
      </c>
      <c r="F2" s="4" t="inlineStr">
        <is>
          <t>مشتری جدید</t>
        </is>
      </c>
      <c r="G2" s="4" t="inlineStr">
        <is>
          <t>مرجوعی (تعداد)</t>
        </is>
      </c>
      <c r="H2" s="4" t="inlineStr">
        <is>
          <t>بهای تمام‌شده (تومان)</t>
        </is>
      </c>
      <c r="J2" s="4" t="inlineStr">
        <is>
          <t>ماه</t>
        </is>
      </c>
      <c r="K2" s="4" t="inlineStr">
        <is>
          <t>نرخ تبدیل</t>
        </is>
      </c>
      <c r="L2" s="4" t="inlineStr">
        <is>
          <t>میانگین سبد (تومان)</t>
        </is>
      </c>
      <c r="M2" s="4" t="inlineStr">
        <is>
          <t>ROAS</t>
        </is>
      </c>
      <c r="N2" s="4" t="inlineStr">
        <is>
          <t>هزینه جذب مشتری جدید (تومان)</t>
        </is>
      </c>
      <c r="O2" s="4" t="inlineStr">
        <is>
          <t>حاشیه ناخالص</t>
        </is>
      </c>
      <c r="P2" s="4" t="inlineStr">
        <is>
          <t>نرخ مرجوعی</t>
        </is>
      </c>
      <c r="Q2" s="4" t="inlineStr">
        <is>
          <t>سود مشارکت پس از تبلیغ (تومان)</t>
        </is>
      </c>
    </row>
    <row r="3">
      <c r="A3" s="5" t="inlineStr">
        <is>
          <t>فروردین</t>
        </is>
      </c>
      <c r="B3" s="7" t="n">
        <v>42000</v>
      </c>
      <c r="C3" s="7" t="n">
        <v>610</v>
      </c>
      <c r="D3" s="7" t="n">
        <v>915000000</v>
      </c>
      <c r="E3" s="7" t="n">
        <v>120000000</v>
      </c>
      <c r="F3" s="7" t="n">
        <v>380</v>
      </c>
      <c r="G3" s="7" t="n">
        <v>31</v>
      </c>
      <c r="H3" s="7" t="n">
        <v>585000000</v>
      </c>
      <c r="J3" s="9">
        <f>IF(A3="","",A3)</f>
        <v/>
      </c>
      <c r="K3" s="10">
        <f>IFERROR(C3/B3,"")</f>
        <v/>
      </c>
      <c r="L3" s="11">
        <f>IFERROR(D3/C3,"")</f>
        <v/>
      </c>
      <c r="M3" s="12">
        <f>IFERROR(D3/E3,"")</f>
        <v/>
      </c>
      <c r="N3" s="11">
        <f>IFERROR(E3/F3,"")</f>
        <v/>
      </c>
      <c r="O3" s="10">
        <f>IFERROR((D3-H3)/D3,"")</f>
        <v/>
      </c>
      <c r="P3" s="10">
        <f>IFERROR(G3/C3,"")</f>
        <v/>
      </c>
      <c r="Q3" s="11">
        <f>IF(D3="","",D3-H3-E3)</f>
        <v/>
      </c>
    </row>
    <row r="4">
      <c r="A4" s="5" t="inlineStr">
        <is>
          <t>اردیبهشت</t>
        </is>
      </c>
      <c r="B4" s="7" t="n">
        <v>47500</v>
      </c>
      <c r="C4" s="7" t="n">
        <v>700</v>
      </c>
      <c r="D4" s="7" t="n">
        <v>1050000000</v>
      </c>
      <c r="E4" s="7" t="n">
        <v>140000000</v>
      </c>
      <c r="F4" s="7" t="n">
        <v>420</v>
      </c>
      <c r="G4" s="7" t="n">
        <v>35</v>
      </c>
      <c r="H4" s="7" t="n">
        <v>672000000</v>
      </c>
      <c r="J4" s="9">
        <f>IF(A4="","",A4)</f>
        <v/>
      </c>
      <c r="K4" s="10">
        <f>IFERROR(C4/B4,"")</f>
        <v/>
      </c>
      <c r="L4" s="11">
        <f>IFERROR(D4/C4,"")</f>
        <v/>
      </c>
      <c r="M4" s="12">
        <f>IFERROR(D4/E4,"")</f>
        <v/>
      </c>
      <c r="N4" s="11">
        <f>IFERROR(E4/F4,"")</f>
        <v/>
      </c>
      <c r="O4" s="10">
        <f>IFERROR((D4-H4)/D4,"")</f>
        <v/>
      </c>
      <c r="P4" s="10">
        <f>IFERROR(G4/C4,"")</f>
        <v/>
      </c>
      <c r="Q4" s="11">
        <f>IF(D4="","",D4-H4-E4)</f>
        <v/>
      </c>
    </row>
    <row r="5">
      <c r="A5" s="5" t="inlineStr">
        <is>
          <t>خرداد</t>
        </is>
      </c>
      <c r="B5" s="7" t="n">
        <v>51000</v>
      </c>
      <c r="C5" s="7" t="n">
        <v>790</v>
      </c>
      <c r="D5" s="7" t="n">
        <v>1190000000</v>
      </c>
      <c r="E5" s="7" t="n">
        <v>150000000</v>
      </c>
      <c r="F5" s="7" t="n">
        <v>455</v>
      </c>
      <c r="G5" s="7" t="n">
        <v>44</v>
      </c>
      <c r="H5" s="7" t="n">
        <v>760000000</v>
      </c>
      <c r="J5" s="9">
        <f>IF(A5="","",A5)</f>
        <v/>
      </c>
      <c r="K5" s="10">
        <f>IFERROR(C5/B5,"")</f>
        <v/>
      </c>
      <c r="L5" s="11">
        <f>IFERROR(D5/C5,"")</f>
        <v/>
      </c>
      <c r="M5" s="12">
        <f>IFERROR(D5/E5,"")</f>
        <v/>
      </c>
      <c r="N5" s="11">
        <f>IFERROR(E5/F5,"")</f>
        <v/>
      </c>
      <c r="O5" s="10">
        <f>IFERROR((D5-H5)/D5,"")</f>
        <v/>
      </c>
      <c r="P5" s="10">
        <f>IFERROR(G5/C5,"")</f>
        <v/>
      </c>
      <c r="Q5" s="11">
        <f>IF(D5="","",D5-H5-E5)</f>
        <v/>
      </c>
    </row>
    <row r="6">
      <c r="A6" s="5" t="inlineStr">
        <is>
          <t>تیر</t>
        </is>
      </c>
      <c r="B6" s="7" t="n">
        <v>39000</v>
      </c>
      <c r="C6" s="7" t="n">
        <v>560</v>
      </c>
      <c r="D6" s="7" t="n">
        <v>830000000</v>
      </c>
      <c r="E6" s="7" t="n">
        <v>110000000</v>
      </c>
      <c r="F6" s="7" t="n">
        <v>330</v>
      </c>
      <c r="G6" s="7" t="n">
        <v>29</v>
      </c>
      <c r="H6" s="7" t="n">
        <v>540000000</v>
      </c>
      <c r="J6" s="9">
        <f>IF(A6="","",A6)</f>
        <v/>
      </c>
      <c r="K6" s="10">
        <f>IFERROR(C6/B6,"")</f>
        <v/>
      </c>
      <c r="L6" s="11">
        <f>IFERROR(D6/C6,"")</f>
        <v/>
      </c>
      <c r="M6" s="12">
        <f>IFERROR(D6/E6,"")</f>
        <v/>
      </c>
      <c r="N6" s="11">
        <f>IFERROR(E6/F6,"")</f>
        <v/>
      </c>
      <c r="O6" s="10">
        <f>IFERROR((D6-H6)/D6,"")</f>
        <v/>
      </c>
      <c r="P6" s="10">
        <f>IFERROR(G6/C6,"")</f>
        <v/>
      </c>
      <c r="Q6" s="11">
        <f>IF(D6="","",D6-H6-E6)</f>
        <v/>
      </c>
    </row>
    <row r="7">
      <c r="A7" s="5" t="inlineStr">
        <is>
          <t>مرداد</t>
        </is>
      </c>
      <c r="B7" s="7" t="n">
        <v>44000</v>
      </c>
      <c r="C7" s="7" t="n">
        <v>650</v>
      </c>
      <c r="D7" s="7" t="n">
        <v>990000000</v>
      </c>
      <c r="E7" s="7" t="n">
        <v>135000000</v>
      </c>
      <c r="F7" s="7" t="n">
        <v>395</v>
      </c>
      <c r="G7" s="7" t="n">
        <v>38</v>
      </c>
      <c r="H7" s="7" t="n">
        <v>640000000</v>
      </c>
      <c r="J7" s="9">
        <f>IF(A7="","",A7)</f>
        <v/>
      </c>
      <c r="K7" s="10">
        <f>IFERROR(C7/B7,"")</f>
        <v/>
      </c>
      <c r="L7" s="11">
        <f>IFERROR(D7/C7,"")</f>
        <v/>
      </c>
      <c r="M7" s="12">
        <f>IFERROR(D7/E7,"")</f>
        <v/>
      </c>
      <c r="N7" s="11">
        <f>IFERROR(E7/F7,"")</f>
        <v/>
      </c>
      <c r="O7" s="10">
        <f>IFERROR((D7-H7)/D7,"")</f>
        <v/>
      </c>
      <c r="P7" s="10">
        <f>IFERROR(G7/C7,"")</f>
        <v/>
      </c>
      <c r="Q7" s="11">
        <f>IF(D7="","",D7-H7-E7)</f>
        <v/>
      </c>
    </row>
    <row r="8">
      <c r="A8" s="5" t="inlineStr">
        <is>
          <t>شهریور</t>
        </is>
      </c>
      <c r="B8" s="7" t="n">
        <v>58000</v>
      </c>
      <c r="C8" s="7" t="n">
        <v>900</v>
      </c>
      <c r="D8" s="7" t="n">
        <v>1380000000</v>
      </c>
      <c r="E8" s="7" t="n">
        <v>175000000</v>
      </c>
      <c r="F8" s="7" t="n">
        <v>540</v>
      </c>
      <c r="G8" s="7" t="n">
        <v>47</v>
      </c>
      <c r="H8" s="7" t="n">
        <v>880000000</v>
      </c>
      <c r="J8" s="9">
        <f>IF(A8="","",A8)</f>
        <v/>
      </c>
      <c r="K8" s="10">
        <f>IFERROR(C8/B8,"")</f>
        <v/>
      </c>
      <c r="L8" s="11">
        <f>IFERROR(D8/C8,"")</f>
        <v/>
      </c>
      <c r="M8" s="12">
        <f>IFERROR(D8/E8,"")</f>
        <v/>
      </c>
      <c r="N8" s="11">
        <f>IFERROR(E8/F8,"")</f>
        <v/>
      </c>
      <c r="O8" s="10">
        <f>IFERROR((D8-H8)/D8,"")</f>
        <v/>
      </c>
      <c r="P8" s="10">
        <f>IFERROR(G8/C8,"")</f>
        <v/>
      </c>
      <c r="Q8" s="11">
        <f>IF(D8="","",D8-H8-E8)</f>
        <v/>
      </c>
    </row>
    <row r="9">
      <c r="J9" s="13" t="inlineStr">
        <is>
          <t>جمع شش ماه</t>
        </is>
      </c>
      <c r="K9" s="14">
        <f>IFERROR(SUM(C3:C8)/SUM(B3:B8),"")</f>
        <v/>
      </c>
      <c r="L9" s="15">
        <f>IFERROR(SUM(D3:D8)/SUM(C3:C8),"")</f>
        <v/>
      </c>
      <c r="M9" s="16">
        <f>IFERROR(SUM(D3:D8)/SUM(E3:E8),"")</f>
        <v/>
      </c>
      <c r="N9" s="15">
        <f>IFERROR(SUM(E3:E8)/SUM(F3:F8),"")</f>
        <v/>
      </c>
      <c r="O9" s="14">
        <f>IFERROR((SUM(D3:D8)-SUM(H3:H8))/SUM(D3:D8),"")</f>
        <v/>
      </c>
      <c r="P9" s="14">
        <f>IFERROR(SUM(G3:G8)/SUM(C3:C8),"")</f>
        <v/>
      </c>
      <c r="Q9" s="15">
        <f>IF(COUNT(D3:D8)=0,"",SUM(D3:D8)-SUM(H3:H8)-SUM(E3:E8))</f>
        <v/>
      </c>
    </row>
    <row r="10">
      <c r="J10" s="13" t="inlineStr">
        <is>
          <t>میانگین ماه‌های پرشده</t>
        </is>
      </c>
      <c r="K10" s="10">
        <f>IFERROR(AVERAGE(K3:K8),"")</f>
        <v/>
      </c>
      <c r="L10" s="11">
        <f>IFERROR(AVERAGE(L3:L8),"")</f>
        <v/>
      </c>
      <c r="M10" s="12">
        <f>IFERROR(AVERAGE(M3:M8),"")</f>
        <v/>
      </c>
      <c r="N10" s="11">
        <f>IFERROR(AVERAGE(N3:N8),"")</f>
        <v/>
      </c>
      <c r="O10" s="10">
        <f>IFERROR(AVERAGE(O3:O8),"")</f>
        <v/>
      </c>
      <c r="P10" s="10">
        <f>IFERROR(AVERAGE(P3:P8),"")</f>
        <v/>
      </c>
      <c r="Q10" s="11">
        <f>IFERROR(AVERAGE(Q3:Q8),"")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2026-09-19T18:33:39Z</dcterms:created>
  <dcterms:modified xsi:type="dcterms:W3CDTF">2026-09-19T18:33:39Z</dcterms:modified>
</cp:coreProperties>
</file>